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tabRatio="252" activeTab="0"/>
  </bookViews>
  <sheets>
    <sheet name="Nov2010" sheetId="1" r:id="rId1"/>
  </sheets>
  <definedNames>
    <definedName name="_xlnm.Print_Area" localSheetId="0">'Nov2010'!$A$1:$Q$37</definedName>
    <definedName name="_xlnm.Print_Titles" localSheetId="0">'Nov2010'!$1:$8</definedName>
  </definedNames>
  <calcPr fullCalcOnLoad="1"/>
</workbook>
</file>

<file path=xl/comments1.xml><?xml version="1.0" encoding="utf-8"?>
<comments xmlns="http://schemas.openxmlformats.org/spreadsheetml/2006/main">
  <authors>
    <author>Bertha Duenas</author>
  </authors>
  <commentList>
    <comment ref="A7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official department name / title</t>
        </r>
      </text>
    </comment>
    <comment ref="B7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title of ARRA grant
</t>
        </r>
      </text>
    </comment>
    <comment ref="C7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the federal grantor agency the ARRA funds are coming from.</t>
        </r>
      </text>
    </comment>
    <comment ref="D7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federal domestic catalogue number for the ARRA grant.</t>
        </r>
      </text>
    </comment>
    <comment ref="F7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either (a) ARRA funds applied for, or (b) ARRA funds already announced as earmarked for your agency.</t>
        </r>
      </text>
    </comment>
    <comment ref="H8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amount already received (if any); leave blank if grant award still pending.</t>
        </r>
      </text>
    </comment>
    <comment ref="I8" authorId="0">
      <text>
        <r>
          <rPr>
            <b/>
            <sz val="8"/>
            <color indexed="63"/>
            <rFont val="Tahoma"/>
            <family val="2"/>
          </rPr>
          <t>Bertha Duenas:</t>
        </r>
        <r>
          <rPr>
            <sz val="8"/>
            <color indexed="63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Enter amount spent or encumbered for the month being reported.  </t>
        </r>
        <r>
          <rPr>
            <b/>
            <i/>
            <sz val="8"/>
            <rFont val="Tahoma"/>
            <family val="2"/>
          </rPr>
          <t>For line agencies whose accts run through DOA, this information will be downloaded by BBMR directly from DOA's system at the end of each month.  Autonomous &amp; Semi-Autonomous Dept/Agencies must provide this information to BBMR.</t>
        </r>
      </text>
    </comment>
    <comment ref="J8" authorId="0">
      <text>
        <r>
          <rPr>
            <b/>
            <sz val="8"/>
            <color indexed="63"/>
            <rFont val="Tahoma"/>
            <family val="2"/>
          </rPr>
          <t>Bertha Duenas:</t>
        </r>
        <r>
          <rPr>
            <sz val="8"/>
            <color indexed="63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Enter amount spent or encumbered for the month being reported.  </t>
        </r>
        <r>
          <rPr>
            <b/>
            <i/>
            <sz val="8"/>
            <rFont val="Tahoma"/>
            <family val="2"/>
          </rPr>
          <t>For line agencies whose accts run through DOA, this information will be downloaded by BBMR directly from DOA's system at the end of each month.  Autonomous &amp; Semi-Autonomous Dept/Agencies must provide this information to BBMR.</t>
        </r>
      </text>
    </comment>
    <comment ref="K8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available balance for the month being reported.  </t>
        </r>
        <r>
          <rPr>
            <b/>
            <i/>
            <sz val="8"/>
            <rFont val="Tahoma"/>
            <family val="2"/>
          </rPr>
          <t>For line agencies whose accts run through DOA, this information will be downloaded by BBMR directly from DOA's system at the end of each month.</t>
        </r>
      </text>
    </comment>
    <comment ref="M8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This column is formula driven (no entry required).</t>
        </r>
      </text>
    </comment>
    <comment ref="N8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This column is formula driven (no entry required).</t>
        </r>
      </text>
    </comment>
    <comment ref="P8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grant </t>
        </r>
        <r>
          <rPr>
            <b/>
            <sz val="8"/>
            <rFont val="Tahoma"/>
            <family val="2"/>
          </rPr>
          <t>start</t>
        </r>
        <r>
          <rPr>
            <sz val="8"/>
            <rFont val="Tahoma"/>
            <family val="2"/>
          </rPr>
          <t xml:space="preserve"> date as indicated on grant award document.</t>
        </r>
      </text>
    </comment>
    <comment ref="Q8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grant </t>
        </r>
        <r>
          <rPr>
            <b/>
            <sz val="8"/>
            <rFont val="Tahoma"/>
            <family val="2"/>
          </rPr>
          <t>expiration</t>
        </r>
        <r>
          <rPr>
            <sz val="8"/>
            <rFont val="Tahoma"/>
            <family val="2"/>
          </rPr>
          <t xml:space="preserve"> date as indicated on grant award document.</t>
        </r>
      </text>
    </comment>
  </commentList>
</comments>
</file>

<file path=xl/sharedStrings.xml><?xml version="1.0" encoding="utf-8"?>
<sst xmlns="http://schemas.openxmlformats.org/spreadsheetml/2006/main" count="25" uniqueCount="25">
  <si>
    <t>GOVERNMENT OF GUAM</t>
  </si>
  <si>
    <t>2009 American Recovery &amp; Reinvestment Act (ARRA) - Federal Stimulus Funding</t>
  </si>
  <si>
    <t xml:space="preserve">DEPARTMENT / AGENCY GRANT INFORMATION </t>
  </si>
  <si>
    <t>RECIPIENT GOVGUAM DEPARTMENT / AGENCY</t>
  </si>
  <si>
    <t>ARRA GRANT TITLE</t>
  </si>
  <si>
    <t>FEDERAL GRANTOR / SOURCE</t>
  </si>
  <si>
    <t>CFDA                             NO.</t>
  </si>
  <si>
    <t>FEDERAL             FUNDS    APPLIED FOR OR EARMARKED                ($)</t>
  </si>
  <si>
    <t>A    R    R    A        F    U    N    D    S        R    E    C    E    I    V    E    D</t>
  </si>
  <si>
    <t>FEDERAL FUNDS RECEIVED / AWARDED                      ($)</t>
  </si>
  <si>
    <t>YEAR-TO-DATE          EXPENDITURES                   ($)    1/</t>
  </si>
  <si>
    <t>YEAR-TO-DATE           ENCUMBRANCES                     ($)</t>
  </si>
  <si>
    <t>% OF FUNDS EXPENDED / ENCUMBERED            (%)</t>
  </si>
  <si>
    <t>% OF FUNDS AVAILABLE            (%)</t>
  </si>
  <si>
    <t>GRANT                START                        DATE</t>
  </si>
  <si>
    <t>GRANT                EXPIRATION             DATE</t>
  </si>
  <si>
    <t>USDOJ</t>
  </si>
  <si>
    <t>Bureau of Statistics &amp; Plans</t>
  </si>
  <si>
    <t>Recovery Act: Edward Byrne Memorial Justice Assistance Grant (JAG) Program</t>
  </si>
  <si>
    <t>GRAND TOTAL</t>
  </si>
  <si>
    <t>1/:  Inclusive of Expenditures as of 9/30/2009</t>
  </si>
  <si>
    <t>EXAMPLE:</t>
  </si>
  <si>
    <t>Instructions for the columns can be viewed by placing cursor inside the headings.</t>
  </si>
  <si>
    <t>AVAILABLE BALANCES                         ($)</t>
  </si>
  <si>
    <t>AS OF: November 30,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</si>
</sst>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mmmm\ d\,\ yyyy;@"/>
    <numFmt numFmtId="167" formatCode="_(&quot;$&quot;* #,##0.00_);_(&quot;$&quot;* \(#,##0.00\);_(&quot;$&quot;* &quot;-&quot;_);_(@_)"/>
    <numFmt numFmtId="168" formatCode="0.000"/>
    <numFmt numFmtId="169" formatCode="_(* #,##0_);_(* \(#,##0\);_(* &quot;-&quot;??_);_(@_)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i/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FF"/>
      <name val="Arial"/>
      <family val="2"/>
    </font>
    <font>
      <b/>
      <sz val="9"/>
      <color rgb="FF0066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42" fontId="8" fillId="0" borderId="13" xfId="44" applyNumberFormat="1" applyFont="1" applyFill="1" applyBorder="1" applyAlignment="1" applyProtection="1">
      <alignment vertical="center" wrapText="1"/>
      <protection/>
    </xf>
    <xf numFmtId="42" fontId="8" fillId="0" borderId="13" xfId="44" applyNumberFormat="1" applyFont="1" applyBorder="1" applyAlignment="1" applyProtection="1">
      <alignment vertical="center" wrapText="1"/>
      <protection/>
    </xf>
    <xf numFmtId="164" fontId="8" fillId="0" borderId="13" xfId="0" applyNumberFormat="1" applyFont="1" applyBorder="1" applyAlignment="1" applyProtection="1">
      <alignment vertical="center" wrapText="1"/>
      <protection/>
    </xf>
    <xf numFmtId="165" fontId="8" fillId="0" borderId="13" xfId="0" applyNumberFormat="1" applyFont="1" applyBorder="1" applyAlignment="1" applyProtection="1">
      <alignment horizontal="center" vertical="center" wrapText="1"/>
      <protection/>
    </xf>
    <xf numFmtId="166" fontId="8" fillId="0" borderId="13" xfId="0" applyNumberFormat="1" applyFont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vertical="center" wrapText="1"/>
      <protection/>
    </xf>
    <xf numFmtId="42" fontId="52" fillId="0" borderId="13" xfId="44" applyNumberFormat="1" applyFont="1" applyBorder="1" applyAlignment="1" applyProtection="1">
      <alignment vertical="center" wrapText="1"/>
      <protection/>
    </xf>
    <xf numFmtId="42" fontId="52" fillId="0" borderId="13" xfId="44" applyNumberFormat="1" applyFont="1" applyFill="1" applyBorder="1" applyAlignment="1" applyProtection="1">
      <alignment vertical="center" wrapText="1"/>
      <protection/>
    </xf>
    <xf numFmtId="164" fontId="52" fillId="0" borderId="13" xfId="0" applyNumberFormat="1" applyFont="1" applyBorder="1" applyAlignment="1" applyProtection="1">
      <alignment vertical="center" wrapText="1"/>
      <protection/>
    </xf>
    <xf numFmtId="165" fontId="52" fillId="0" borderId="13" xfId="0" applyNumberFormat="1" applyFont="1" applyBorder="1" applyAlignment="1" applyProtection="1">
      <alignment horizontal="center" vertical="center" wrapText="1"/>
      <protection/>
    </xf>
    <xf numFmtId="166" fontId="52" fillId="0" borderId="13" xfId="0" applyNumberFormat="1" applyFont="1" applyBorder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0" fontId="51" fillId="0" borderId="13" xfId="0" applyFont="1" applyFill="1" applyBorder="1" applyAlignment="1" applyProtection="1">
      <alignment horizontal="left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42" fontId="53" fillId="0" borderId="13" xfId="44" applyNumberFormat="1" applyFont="1" applyFill="1" applyBorder="1" applyAlignment="1" applyProtection="1">
      <alignment vertical="center" wrapText="1"/>
      <protection/>
    </xf>
    <xf numFmtId="42" fontId="0" fillId="0" borderId="13" xfId="0" applyNumberFormat="1" applyFont="1" applyFill="1" applyBorder="1" applyAlignment="1" applyProtection="1">
      <alignment vertical="center" wrapText="1"/>
      <protection/>
    </xf>
    <xf numFmtId="166" fontId="8" fillId="0" borderId="13" xfId="0" applyNumberFormat="1" applyFont="1" applyBorder="1" applyAlignment="1" applyProtection="1" quotePrefix="1">
      <alignment horizontal="center" vertical="center" wrapText="1"/>
      <protection/>
    </xf>
    <xf numFmtId="0" fontId="51" fillId="35" borderId="13" xfId="0" applyFont="1" applyFill="1" applyBorder="1" applyAlignment="1" applyProtection="1">
      <alignment horizontal="center" vertical="center" wrapText="1"/>
      <protection/>
    </xf>
    <xf numFmtId="0" fontId="51" fillId="35" borderId="13" xfId="0" applyFont="1" applyFill="1" applyBorder="1" applyAlignment="1" applyProtection="1">
      <alignment vertical="center" wrapText="1"/>
      <protection/>
    </xf>
    <xf numFmtId="42" fontId="52" fillId="0" borderId="13" xfId="44" applyNumberFormat="1" applyFont="1" applyBorder="1" applyAlignment="1" applyProtection="1">
      <alignment horizontal="right" vertical="center" wrapText="1"/>
      <protection/>
    </xf>
    <xf numFmtId="42" fontId="52" fillId="35" borderId="13" xfId="0" applyNumberFormat="1" applyFont="1" applyFill="1" applyBorder="1" applyAlignment="1" applyProtection="1">
      <alignment horizontal="right" vertical="center" wrapText="1"/>
      <protection/>
    </xf>
    <xf numFmtId="164" fontId="52" fillId="35" borderId="13" xfId="0" applyNumberFormat="1" applyFont="1" applyFill="1" applyBorder="1" applyAlignment="1" applyProtection="1">
      <alignment vertical="center" wrapText="1"/>
      <protection/>
    </xf>
    <xf numFmtId="166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2" fontId="0" fillId="0" borderId="0" xfId="0" applyNumberFormat="1" applyAlignment="1" applyProtection="1">
      <alignment/>
      <protection/>
    </xf>
    <xf numFmtId="10" fontId="0" fillId="0" borderId="0" xfId="57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0" fillId="0" borderId="0" xfId="0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3" xfId="0" applyFont="1" applyFill="1" applyBorder="1" applyAlignment="1">
      <alignment wrapText="1"/>
    </xf>
    <xf numFmtId="0" fontId="14" fillId="36" borderId="13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 wrapText="1"/>
    </xf>
    <xf numFmtId="0" fontId="55" fillId="19" borderId="13" xfId="0" applyFont="1" applyFill="1" applyBorder="1" applyAlignment="1" applyProtection="1">
      <alignment horizontal="left" vertical="center" wrapText="1"/>
      <protection/>
    </xf>
    <xf numFmtId="0" fontId="55" fillId="19" borderId="13" xfId="0" applyFont="1" applyFill="1" applyBorder="1" applyAlignment="1" applyProtection="1">
      <alignment vertical="center" wrapText="1"/>
      <protection/>
    </xf>
    <xf numFmtId="0" fontId="55" fillId="19" borderId="13" xfId="0" applyFont="1" applyFill="1" applyBorder="1" applyAlignment="1" applyProtection="1">
      <alignment horizontal="center" vertical="center" wrapText="1"/>
      <protection/>
    </xf>
    <xf numFmtId="42" fontId="56" fillId="19" borderId="13" xfId="44" applyNumberFormat="1" applyFont="1" applyFill="1" applyBorder="1" applyAlignment="1" applyProtection="1">
      <alignment vertical="center" wrapText="1"/>
      <protection/>
    </xf>
    <xf numFmtId="42" fontId="56" fillId="19" borderId="13" xfId="0" applyNumberFormat="1" applyFont="1" applyFill="1" applyBorder="1" applyAlignment="1" applyProtection="1">
      <alignment vertical="center" wrapText="1"/>
      <protection/>
    </xf>
    <xf numFmtId="164" fontId="56" fillId="19" borderId="13" xfId="0" applyNumberFormat="1" applyFont="1" applyFill="1" applyBorder="1" applyAlignment="1" applyProtection="1">
      <alignment vertical="center" wrapText="1"/>
      <protection/>
    </xf>
    <xf numFmtId="165" fontId="56" fillId="19" borderId="13" xfId="0" applyNumberFormat="1" applyFont="1" applyFill="1" applyBorder="1" applyAlignment="1" applyProtection="1">
      <alignment horizontal="center" vertical="center" wrapText="1"/>
      <protection/>
    </xf>
    <xf numFmtId="166" fontId="56" fillId="19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PageLayoutView="0" workbookViewId="0" topLeftCell="A1">
      <pane xSplit="1" ySplit="8" topLeftCell="F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0" sqref="K10"/>
    </sheetView>
  </sheetViews>
  <sheetFormatPr defaultColWidth="9.140625" defaultRowHeight="12.75" outlineLevelRow="2"/>
  <cols>
    <col min="1" max="1" width="47.140625" style="0" customWidth="1"/>
    <col min="2" max="2" width="38.00390625" style="0" customWidth="1"/>
    <col min="3" max="3" width="15.140625" style="47" customWidth="1"/>
    <col min="4" max="4" width="11.57421875" style="0" customWidth="1"/>
    <col min="5" max="5" width="2.421875" style="0" customWidth="1"/>
    <col min="6" max="6" width="15.28125" style="0" customWidth="1"/>
    <col min="7" max="7" width="3.28125" style="0" customWidth="1"/>
    <col min="8" max="8" width="14.8515625" style="0" customWidth="1"/>
    <col min="9" max="10" width="15.8515625" style="0" customWidth="1"/>
    <col min="11" max="11" width="17.421875" style="0" bestFit="1" customWidth="1"/>
    <col min="12" max="12" width="1.7109375" style="0" customWidth="1"/>
    <col min="13" max="13" width="13.421875" style="0" bestFit="1" customWidth="1"/>
    <col min="14" max="14" width="11.7109375" style="0" bestFit="1" customWidth="1"/>
    <col min="15" max="15" width="1.8515625" style="0" customWidth="1"/>
    <col min="16" max="16" width="17.28125" style="0" bestFit="1" customWidth="1"/>
    <col min="17" max="17" width="17.8515625" style="0" bestFit="1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1"/>
      <c r="B3" s="3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60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5.75">
      <c r="A5" s="60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15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20" ht="18.75" customHeight="1">
      <c r="A7" s="62" t="s">
        <v>3</v>
      </c>
      <c r="B7" s="62" t="s">
        <v>4</v>
      </c>
      <c r="C7" s="62" t="s">
        <v>5</v>
      </c>
      <c r="D7" s="64" t="s">
        <v>6</v>
      </c>
      <c r="E7" s="6"/>
      <c r="F7" s="64" t="s">
        <v>7</v>
      </c>
      <c r="G7" s="7"/>
      <c r="H7" s="66" t="s">
        <v>8</v>
      </c>
      <c r="I7" s="67"/>
      <c r="J7" s="67"/>
      <c r="K7" s="67"/>
      <c r="L7" s="67"/>
      <c r="M7" s="67"/>
      <c r="N7" s="67"/>
      <c r="O7" s="67"/>
      <c r="P7" s="67"/>
      <c r="Q7" s="68"/>
      <c r="R7" s="8"/>
      <c r="S7" s="8"/>
      <c r="T7" s="8"/>
    </row>
    <row r="8" spans="1:20" ht="70.5" customHeight="1">
      <c r="A8" s="63"/>
      <c r="B8" s="63"/>
      <c r="C8" s="63"/>
      <c r="D8" s="65"/>
      <c r="E8" s="9"/>
      <c r="F8" s="65"/>
      <c r="G8" s="9"/>
      <c r="H8" s="10" t="s">
        <v>9</v>
      </c>
      <c r="I8" s="10" t="s">
        <v>10</v>
      </c>
      <c r="J8" s="10" t="s">
        <v>11</v>
      </c>
      <c r="K8" s="10" t="s">
        <v>23</v>
      </c>
      <c r="L8" s="10"/>
      <c r="M8" s="10" t="s">
        <v>12</v>
      </c>
      <c r="N8" s="10" t="s">
        <v>13</v>
      </c>
      <c r="O8" s="10"/>
      <c r="P8" s="10" t="s">
        <v>14</v>
      </c>
      <c r="Q8" s="10" t="s">
        <v>15</v>
      </c>
      <c r="R8" s="8"/>
      <c r="S8" s="8"/>
      <c r="T8" s="8"/>
    </row>
    <row r="9" spans="1:17" s="25" customFormat="1" ht="12.75" outlineLevel="1">
      <c r="A9" s="50" t="s">
        <v>21</v>
      </c>
      <c r="B9" s="48" t="s">
        <v>22</v>
      </c>
      <c r="C9" s="48"/>
      <c r="D9" s="49"/>
      <c r="E9" s="51"/>
      <c r="F9" s="51"/>
      <c r="G9" s="51"/>
      <c r="H9" s="21"/>
      <c r="I9" s="21"/>
      <c r="J9" s="21"/>
      <c r="K9" s="20"/>
      <c r="L9" s="22"/>
      <c r="M9" s="23"/>
      <c r="N9" s="23"/>
      <c r="O9" s="22"/>
      <c r="P9" s="24"/>
      <c r="Q9" s="24"/>
    </row>
    <row r="10" spans="1:17" ht="33.75" customHeight="1" outlineLevel="2">
      <c r="A10" s="52" t="s">
        <v>17</v>
      </c>
      <c r="B10" s="53" t="s">
        <v>18</v>
      </c>
      <c r="C10" s="54" t="s">
        <v>16</v>
      </c>
      <c r="D10" s="54">
        <v>16.803</v>
      </c>
      <c r="E10" s="53"/>
      <c r="F10" s="55">
        <v>4972500</v>
      </c>
      <c r="G10" s="56"/>
      <c r="H10" s="55">
        <v>4972500</v>
      </c>
      <c r="I10" s="55">
        <f>26957.4+2130087.11+53860.99</f>
        <v>2210905.5</v>
      </c>
      <c r="J10" s="55">
        <v>2174698.83</v>
      </c>
      <c r="K10" s="55">
        <f>+H10-I10-J10</f>
        <v>586895.6699999999</v>
      </c>
      <c r="L10" s="57"/>
      <c r="M10" s="58">
        <f>IF(ISERROR((I10+J10)/H10),"",(+I10+J10)/H10)</f>
        <v>0.8819717104072399</v>
      </c>
      <c r="N10" s="58">
        <f>IF(ISERROR(K10/H10),"",K10/H10)</f>
        <v>0.11802828959276017</v>
      </c>
      <c r="O10" s="57"/>
      <c r="P10" s="59">
        <v>39873</v>
      </c>
      <c r="Q10" s="59">
        <v>41333</v>
      </c>
    </row>
    <row r="11" spans="1:17" s="25" customFormat="1" ht="15.75" customHeight="1" outlineLevel="1">
      <c r="A11" s="26"/>
      <c r="B11" s="17"/>
      <c r="C11" s="27"/>
      <c r="D11" s="18"/>
      <c r="E11" s="19"/>
      <c r="F11" s="31"/>
      <c r="G11" s="32"/>
      <c r="H11" s="12"/>
      <c r="I11" s="12"/>
      <c r="J11" s="12"/>
      <c r="K11" s="13"/>
      <c r="L11" s="14"/>
      <c r="M11" s="15"/>
      <c r="N11" s="15"/>
      <c r="O11" s="22"/>
      <c r="P11" s="24"/>
      <c r="Q11" s="24"/>
    </row>
    <row r="12" spans="1:17" ht="15.75" customHeight="1" outlineLevel="2">
      <c r="A12" s="11"/>
      <c r="B12" s="11"/>
      <c r="C12" s="28"/>
      <c r="D12" s="29"/>
      <c r="E12" s="30"/>
      <c r="F12" s="31">
        <v>0</v>
      </c>
      <c r="G12" s="32"/>
      <c r="H12" s="12">
        <v>0</v>
      </c>
      <c r="I12" s="12">
        <v>0</v>
      </c>
      <c r="J12" s="12">
        <v>0</v>
      </c>
      <c r="K12" s="13">
        <f>+H12-I12-J12</f>
        <v>0</v>
      </c>
      <c r="L12" s="14"/>
      <c r="M12" s="15">
        <f>IF(ISERROR((I12+J12)/H12),"",(+I12+J12)/H12)</f>
      </c>
      <c r="N12" s="15">
        <f>IF(ISERROR(K12/H12),"",K12/H12)</f>
      </c>
      <c r="O12" s="14"/>
      <c r="P12" s="16"/>
      <c r="Q12" s="33"/>
    </row>
    <row r="13" spans="1:17" ht="15.75" customHeight="1" outlineLevel="2">
      <c r="A13" s="11"/>
      <c r="B13" s="11"/>
      <c r="C13" s="28"/>
      <c r="D13" s="29"/>
      <c r="E13" s="30"/>
      <c r="F13" s="31">
        <v>0</v>
      </c>
      <c r="G13" s="32"/>
      <c r="H13" s="12">
        <v>0</v>
      </c>
      <c r="I13" s="12">
        <v>0</v>
      </c>
      <c r="J13" s="12">
        <v>0</v>
      </c>
      <c r="K13" s="13">
        <f aca="true" t="shared" si="0" ref="K13:K34">+H13-I13-J13</f>
        <v>0</v>
      </c>
      <c r="L13" s="14"/>
      <c r="M13" s="15">
        <f aca="true" t="shared" si="1" ref="M13:M34">IF(ISERROR((I13+J13)/H13),"",(+I13+J13)/H13)</f>
      </c>
      <c r="N13" s="15">
        <f aca="true" t="shared" si="2" ref="N13:N34">IF(ISERROR(K13/H13),"",K13/H13)</f>
      </c>
      <c r="O13" s="14"/>
      <c r="P13" s="16"/>
      <c r="Q13" s="33"/>
    </row>
    <row r="14" spans="1:17" ht="15.75" customHeight="1" outlineLevel="2">
      <c r="A14" s="11"/>
      <c r="B14" s="11"/>
      <c r="C14" s="28"/>
      <c r="D14" s="29"/>
      <c r="E14" s="30"/>
      <c r="F14" s="31">
        <v>0</v>
      </c>
      <c r="G14" s="32"/>
      <c r="H14" s="12">
        <v>0</v>
      </c>
      <c r="I14" s="12">
        <v>0</v>
      </c>
      <c r="J14" s="12">
        <v>0</v>
      </c>
      <c r="K14" s="13">
        <f t="shared" si="0"/>
        <v>0</v>
      </c>
      <c r="L14" s="14"/>
      <c r="M14" s="15">
        <f t="shared" si="1"/>
      </c>
      <c r="N14" s="15">
        <f t="shared" si="2"/>
      </c>
      <c r="O14" s="14"/>
      <c r="P14" s="16"/>
      <c r="Q14" s="33"/>
    </row>
    <row r="15" spans="1:17" ht="15.75" customHeight="1" outlineLevel="2">
      <c r="A15" s="11"/>
      <c r="B15" s="11"/>
      <c r="C15" s="28"/>
      <c r="D15" s="29"/>
      <c r="E15" s="30"/>
      <c r="F15" s="31">
        <v>0</v>
      </c>
      <c r="G15" s="32"/>
      <c r="H15" s="12">
        <v>0</v>
      </c>
      <c r="I15" s="12">
        <v>0</v>
      </c>
      <c r="J15" s="12">
        <v>0</v>
      </c>
      <c r="K15" s="13">
        <f t="shared" si="0"/>
        <v>0</v>
      </c>
      <c r="L15" s="14"/>
      <c r="M15" s="15">
        <f t="shared" si="1"/>
      </c>
      <c r="N15" s="15">
        <f t="shared" si="2"/>
      </c>
      <c r="O15" s="14"/>
      <c r="P15" s="16"/>
      <c r="Q15" s="33"/>
    </row>
    <row r="16" spans="1:17" ht="15.75" customHeight="1" outlineLevel="2">
      <c r="A16" s="11"/>
      <c r="B16" s="11"/>
      <c r="C16" s="28"/>
      <c r="D16" s="29"/>
      <c r="E16" s="30"/>
      <c r="F16" s="31">
        <v>0</v>
      </c>
      <c r="G16" s="32"/>
      <c r="H16" s="12">
        <v>0</v>
      </c>
      <c r="I16" s="12">
        <v>0</v>
      </c>
      <c r="J16" s="12">
        <v>0</v>
      </c>
      <c r="K16" s="13">
        <f t="shared" si="0"/>
        <v>0</v>
      </c>
      <c r="L16" s="14"/>
      <c r="M16" s="15">
        <f t="shared" si="1"/>
      </c>
      <c r="N16" s="15">
        <f t="shared" si="2"/>
      </c>
      <c r="O16" s="14"/>
      <c r="P16" s="16"/>
      <c r="Q16" s="33"/>
    </row>
    <row r="17" spans="1:17" ht="15.75" customHeight="1" outlineLevel="2">
      <c r="A17" s="11"/>
      <c r="B17" s="11"/>
      <c r="C17" s="28"/>
      <c r="D17" s="29"/>
      <c r="E17" s="30"/>
      <c r="F17" s="31">
        <v>0</v>
      </c>
      <c r="G17" s="32"/>
      <c r="H17" s="12">
        <v>0</v>
      </c>
      <c r="I17" s="12">
        <v>0</v>
      </c>
      <c r="J17" s="12">
        <v>0</v>
      </c>
      <c r="K17" s="13">
        <f t="shared" si="0"/>
        <v>0</v>
      </c>
      <c r="L17" s="14"/>
      <c r="M17" s="15">
        <f t="shared" si="1"/>
      </c>
      <c r="N17" s="15">
        <f t="shared" si="2"/>
      </c>
      <c r="O17" s="14"/>
      <c r="P17" s="16"/>
      <c r="Q17" s="33"/>
    </row>
    <row r="18" spans="1:17" ht="15.75" customHeight="1" outlineLevel="2">
      <c r="A18" s="11"/>
      <c r="B18" s="11"/>
      <c r="C18" s="28"/>
      <c r="D18" s="29"/>
      <c r="E18" s="30"/>
      <c r="F18" s="31">
        <v>0</v>
      </c>
      <c r="G18" s="32"/>
      <c r="H18" s="12">
        <v>0</v>
      </c>
      <c r="I18" s="12">
        <v>0</v>
      </c>
      <c r="J18" s="12">
        <v>0</v>
      </c>
      <c r="K18" s="13">
        <f t="shared" si="0"/>
        <v>0</v>
      </c>
      <c r="L18" s="14"/>
      <c r="M18" s="15">
        <f t="shared" si="1"/>
      </c>
      <c r="N18" s="15">
        <f t="shared" si="2"/>
      </c>
      <c r="O18" s="14"/>
      <c r="P18" s="16"/>
      <c r="Q18" s="33"/>
    </row>
    <row r="19" spans="1:17" ht="15.75" customHeight="1" outlineLevel="2">
      <c r="A19" s="11"/>
      <c r="B19" s="11"/>
      <c r="C19" s="28"/>
      <c r="D19" s="29"/>
      <c r="E19" s="30"/>
      <c r="F19" s="31">
        <v>0</v>
      </c>
      <c r="G19" s="32"/>
      <c r="H19" s="12">
        <v>0</v>
      </c>
      <c r="I19" s="12">
        <v>0</v>
      </c>
      <c r="J19" s="12">
        <v>0</v>
      </c>
      <c r="K19" s="13">
        <f t="shared" si="0"/>
        <v>0</v>
      </c>
      <c r="L19" s="14"/>
      <c r="M19" s="15">
        <f t="shared" si="1"/>
      </c>
      <c r="N19" s="15">
        <f t="shared" si="2"/>
      </c>
      <c r="O19" s="14"/>
      <c r="P19" s="16"/>
      <c r="Q19" s="33"/>
    </row>
    <row r="20" spans="1:17" ht="15.75" customHeight="1" outlineLevel="2">
      <c r="A20" s="11"/>
      <c r="B20" s="11"/>
      <c r="C20" s="28"/>
      <c r="D20" s="29"/>
      <c r="E20" s="30"/>
      <c r="F20" s="31">
        <v>0</v>
      </c>
      <c r="G20" s="32"/>
      <c r="H20" s="12">
        <v>0</v>
      </c>
      <c r="I20" s="12">
        <v>0</v>
      </c>
      <c r="J20" s="12">
        <v>0</v>
      </c>
      <c r="K20" s="13">
        <f t="shared" si="0"/>
        <v>0</v>
      </c>
      <c r="L20" s="14"/>
      <c r="M20" s="15">
        <f t="shared" si="1"/>
      </c>
      <c r="N20" s="15">
        <f t="shared" si="2"/>
      </c>
      <c r="O20" s="14"/>
      <c r="P20" s="16"/>
      <c r="Q20" s="33"/>
    </row>
    <row r="21" spans="1:17" ht="15.75" customHeight="1" outlineLevel="2">
      <c r="A21" s="11"/>
      <c r="B21" s="11"/>
      <c r="C21" s="28"/>
      <c r="D21" s="29"/>
      <c r="E21" s="30"/>
      <c r="F21" s="31">
        <v>0</v>
      </c>
      <c r="G21" s="32"/>
      <c r="H21" s="12">
        <v>0</v>
      </c>
      <c r="I21" s="12">
        <v>0</v>
      </c>
      <c r="J21" s="12">
        <v>0</v>
      </c>
      <c r="K21" s="13">
        <f t="shared" si="0"/>
        <v>0</v>
      </c>
      <c r="L21" s="14"/>
      <c r="M21" s="15">
        <f t="shared" si="1"/>
      </c>
      <c r="N21" s="15">
        <f t="shared" si="2"/>
      </c>
      <c r="O21" s="14"/>
      <c r="P21" s="16"/>
      <c r="Q21" s="33"/>
    </row>
    <row r="22" spans="1:17" ht="15.75" customHeight="1" outlineLevel="2">
      <c r="A22" s="11"/>
      <c r="B22" s="11"/>
      <c r="C22" s="28"/>
      <c r="D22" s="29"/>
      <c r="E22" s="30"/>
      <c r="F22" s="31">
        <v>0</v>
      </c>
      <c r="G22" s="32"/>
      <c r="H22" s="12">
        <v>0</v>
      </c>
      <c r="I22" s="12">
        <v>0</v>
      </c>
      <c r="J22" s="12">
        <v>0</v>
      </c>
      <c r="K22" s="13">
        <f t="shared" si="0"/>
        <v>0</v>
      </c>
      <c r="L22" s="14"/>
      <c r="M22" s="15">
        <f t="shared" si="1"/>
      </c>
      <c r="N22" s="15">
        <f t="shared" si="2"/>
      </c>
      <c r="O22" s="14"/>
      <c r="P22" s="16"/>
      <c r="Q22" s="33"/>
    </row>
    <row r="23" spans="1:17" ht="15.75" customHeight="1" outlineLevel="2">
      <c r="A23" s="11"/>
      <c r="B23" s="11"/>
      <c r="C23" s="28"/>
      <c r="D23" s="29"/>
      <c r="E23" s="30"/>
      <c r="F23" s="31">
        <v>0</v>
      </c>
      <c r="G23" s="32"/>
      <c r="H23" s="12">
        <v>0</v>
      </c>
      <c r="I23" s="12">
        <v>0</v>
      </c>
      <c r="J23" s="12">
        <v>0</v>
      </c>
      <c r="K23" s="13">
        <f t="shared" si="0"/>
        <v>0</v>
      </c>
      <c r="L23" s="14"/>
      <c r="M23" s="15">
        <f t="shared" si="1"/>
      </c>
      <c r="N23" s="15">
        <f t="shared" si="2"/>
      </c>
      <c r="O23" s="14"/>
      <c r="P23" s="16"/>
      <c r="Q23" s="33"/>
    </row>
    <row r="24" spans="1:17" ht="15.75" customHeight="1" outlineLevel="2">
      <c r="A24" s="11"/>
      <c r="B24" s="11"/>
      <c r="C24" s="28"/>
      <c r="D24" s="29"/>
      <c r="E24" s="30"/>
      <c r="F24" s="31">
        <v>0</v>
      </c>
      <c r="G24" s="32"/>
      <c r="H24" s="12">
        <v>0</v>
      </c>
      <c r="I24" s="12">
        <v>0</v>
      </c>
      <c r="J24" s="12">
        <v>0</v>
      </c>
      <c r="K24" s="13">
        <f t="shared" si="0"/>
        <v>0</v>
      </c>
      <c r="L24" s="14"/>
      <c r="M24" s="15">
        <f t="shared" si="1"/>
      </c>
      <c r="N24" s="15">
        <f t="shared" si="2"/>
      </c>
      <c r="O24" s="14"/>
      <c r="P24" s="16"/>
      <c r="Q24" s="33"/>
    </row>
    <row r="25" spans="1:17" ht="15.75" customHeight="1" outlineLevel="2">
      <c r="A25" s="11"/>
      <c r="B25" s="11"/>
      <c r="C25" s="28"/>
      <c r="D25" s="29"/>
      <c r="E25" s="30"/>
      <c r="F25" s="31">
        <v>0</v>
      </c>
      <c r="G25" s="32"/>
      <c r="H25" s="12">
        <v>0</v>
      </c>
      <c r="I25" s="12">
        <v>0</v>
      </c>
      <c r="J25" s="12">
        <v>0</v>
      </c>
      <c r="K25" s="13">
        <f t="shared" si="0"/>
        <v>0</v>
      </c>
      <c r="L25" s="14"/>
      <c r="M25" s="15">
        <f t="shared" si="1"/>
      </c>
      <c r="N25" s="15">
        <f t="shared" si="2"/>
      </c>
      <c r="O25" s="14"/>
      <c r="P25" s="16"/>
      <c r="Q25" s="33"/>
    </row>
    <row r="26" spans="1:17" ht="15.75" customHeight="1" outlineLevel="2">
      <c r="A26" s="11"/>
      <c r="B26" s="11"/>
      <c r="C26" s="28"/>
      <c r="D26" s="29"/>
      <c r="E26" s="30"/>
      <c r="F26" s="31">
        <v>0</v>
      </c>
      <c r="G26" s="32"/>
      <c r="H26" s="12">
        <v>0</v>
      </c>
      <c r="I26" s="12">
        <v>0</v>
      </c>
      <c r="J26" s="12">
        <v>0</v>
      </c>
      <c r="K26" s="13">
        <f t="shared" si="0"/>
        <v>0</v>
      </c>
      <c r="L26" s="14"/>
      <c r="M26" s="15">
        <f t="shared" si="1"/>
      </c>
      <c r="N26" s="15">
        <f t="shared" si="2"/>
      </c>
      <c r="O26" s="14"/>
      <c r="P26" s="16"/>
      <c r="Q26" s="33"/>
    </row>
    <row r="27" spans="1:17" ht="15.75" customHeight="1" outlineLevel="2">
      <c r="A27" s="11"/>
      <c r="B27" s="11"/>
      <c r="C27" s="28"/>
      <c r="D27" s="29"/>
      <c r="E27" s="30"/>
      <c r="F27" s="31">
        <v>0</v>
      </c>
      <c r="G27" s="32"/>
      <c r="H27" s="12">
        <v>0</v>
      </c>
      <c r="I27" s="12">
        <v>0</v>
      </c>
      <c r="J27" s="12">
        <v>0</v>
      </c>
      <c r="K27" s="13">
        <f t="shared" si="0"/>
        <v>0</v>
      </c>
      <c r="L27" s="14"/>
      <c r="M27" s="15">
        <f t="shared" si="1"/>
      </c>
      <c r="N27" s="15">
        <f t="shared" si="2"/>
      </c>
      <c r="O27" s="14"/>
      <c r="P27" s="16"/>
      <c r="Q27" s="33"/>
    </row>
    <row r="28" spans="1:17" ht="15.75" customHeight="1" outlineLevel="2">
      <c r="A28" s="11"/>
      <c r="B28" s="11"/>
      <c r="C28" s="28"/>
      <c r="D28" s="29"/>
      <c r="E28" s="30"/>
      <c r="F28" s="31">
        <v>0</v>
      </c>
      <c r="G28" s="32"/>
      <c r="H28" s="12">
        <v>0</v>
      </c>
      <c r="I28" s="12">
        <v>0</v>
      </c>
      <c r="J28" s="12">
        <v>0</v>
      </c>
      <c r="K28" s="13">
        <f t="shared" si="0"/>
        <v>0</v>
      </c>
      <c r="L28" s="14"/>
      <c r="M28" s="15">
        <f t="shared" si="1"/>
      </c>
      <c r="N28" s="15">
        <f t="shared" si="2"/>
      </c>
      <c r="O28" s="14"/>
      <c r="P28" s="16"/>
      <c r="Q28" s="33"/>
    </row>
    <row r="29" spans="1:17" ht="15.75" customHeight="1" outlineLevel="2">
      <c r="A29" s="11"/>
      <c r="B29" s="11"/>
      <c r="C29" s="28"/>
      <c r="D29" s="29"/>
      <c r="E29" s="30"/>
      <c r="F29" s="31">
        <v>0</v>
      </c>
      <c r="G29" s="32"/>
      <c r="H29" s="12">
        <v>0</v>
      </c>
      <c r="I29" s="12">
        <v>0</v>
      </c>
      <c r="J29" s="12">
        <v>0</v>
      </c>
      <c r="K29" s="13">
        <f t="shared" si="0"/>
        <v>0</v>
      </c>
      <c r="L29" s="14"/>
      <c r="M29" s="15">
        <f t="shared" si="1"/>
      </c>
      <c r="N29" s="15">
        <f t="shared" si="2"/>
      </c>
      <c r="O29" s="14"/>
      <c r="P29" s="16"/>
      <c r="Q29" s="33"/>
    </row>
    <row r="30" spans="1:17" ht="15.75" customHeight="1" outlineLevel="2">
      <c r="A30" s="11"/>
      <c r="B30" s="11"/>
      <c r="C30" s="28"/>
      <c r="D30" s="29"/>
      <c r="E30" s="30"/>
      <c r="F30" s="31">
        <v>0</v>
      </c>
      <c r="G30" s="32"/>
      <c r="H30" s="12">
        <v>0</v>
      </c>
      <c r="I30" s="12">
        <v>0</v>
      </c>
      <c r="J30" s="12">
        <v>0</v>
      </c>
      <c r="K30" s="13">
        <f t="shared" si="0"/>
        <v>0</v>
      </c>
      <c r="L30" s="14"/>
      <c r="M30" s="15">
        <f t="shared" si="1"/>
      </c>
      <c r="N30" s="15">
        <f t="shared" si="2"/>
      </c>
      <c r="O30" s="14"/>
      <c r="P30" s="16"/>
      <c r="Q30" s="33"/>
    </row>
    <row r="31" spans="1:17" ht="15.75" customHeight="1" outlineLevel="2">
      <c r="A31" s="11"/>
      <c r="B31" s="11"/>
      <c r="C31" s="28"/>
      <c r="D31" s="29"/>
      <c r="E31" s="30"/>
      <c r="F31" s="31">
        <v>0</v>
      </c>
      <c r="G31" s="32"/>
      <c r="H31" s="12">
        <v>0</v>
      </c>
      <c r="I31" s="12">
        <v>0</v>
      </c>
      <c r="J31" s="12">
        <v>0</v>
      </c>
      <c r="K31" s="13">
        <f t="shared" si="0"/>
        <v>0</v>
      </c>
      <c r="L31" s="14"/>
      <c r="M31" s="15">
        <f t="shared" si="1"/>
      </c>
      <c r="N31" s="15">
        <f t="shared" si="2"/>
      </c>
      <c r="O31" s="14"/>
      <c r="P31" s="16"/>
      <c r="Q31" s="33"/>
    </row>
    <row r="32" spans="1:17" ht="15.75" customHeight="1" outlineLevel="2">
      <c r="A32" s="11"/>
      <c r="B32" s="11"/>
      <c r="C32" s="28"/>
      <c r="D32" s="29"/>
      <c r="E32" s="30"/>
      <c r="F32" s="31">
        <v>0</v>
      </c>
      <c r="G32" s="32"/>
      <c r="H32" s="12">
        <v>0</v>
      </c>
      <c r="I32" s="12">
        <v>0</v>
      </c>
      <c r="J32" s="12">
        <v>0</v>
      </c>
      <c r="K32" s="13">
        <f t="shared" si="0"/>
        <v>0</v>
      </c>
      <c r="L32" s="14"/>
      <c r="M32" s="15">
        <f t="shared" si="1"/>
      </c>
      <c r="N32" s="15">
        <f t="shared" si="2"/>
      </c>
      <c r="O32" s="14"/>
      <c r="P32" s="16"/>
      <c r="Q32" s="33"/>
    </row>
    <row r="33" spans="1:17" ht="15.75" customHeight="1" outlineLevel="2">
      <c r="A33" s="11"/>
      <c r="B33" s="11"/>
      <c r="C33" s="28"/>
      <c r="D33" s="29"/>
      <c r="E33" s="30"/>
      <c r="F33" s="31">
        <v>0</v>
      </c>
      <c r="G33" s="32"/>
      <c r="H33" s="12">
        <v>0</v>
      </c>
      <c r="I33" s="12">
        <v>0</v>
      </c>
      <c r="J33" s="12">
        <v>0</v>
      </c>
      <c r="K33" s="13">
        <f t="shared" si="0"/>
        <v>0</v>
      </c>
      <c r="L33" s="14"/>
      <c r="M33" s="15">
        <f t="shared" si="1"/>
      </c>
      <c r="N33" s="15">
        <f t="shared" si="2"/>
      </c>
      <c r="O33" s="14"/>
      <c r="P33" s="16"/>
      <c r="Q33" s="33"/>
    </row>
    <row r="34" spans="1:17" ht="15.75" customHeight="1" outlineLevel="2">
      <c r="A34" s="11"/>
      <c r="B34" s="11"/>
      <c r="C34" s="28"/>
      <c r="D34" s="29"/>
      <c r="E34" s="30"/>
      <c r="F34" s="31">
        <v>0</v>
      </c>
      <c r="G34" s="32"/>
      <c r="H34" s="12">
        <v>0</v>
      </c>
      <c r="I34" s="12">
        <v>0</v>
      </c>
      <c r="J34" s="12">
        <v>0</v>
      </c>
      <c r="K34" s="13">
        <f t="shared" si="0"/>
        <v>0</v>
      </c>
      <c r="L34" s="14"/>
      <c r="M34" s="15">
        <f t="shared" si="1"/>
      </c>
      <c r="N34" s="15">
        <f t="shared" si="2"/>
      </c>
      <c r="O34" s="14"/>
      <c r="P34" s="16"/>
      <c r="Q34" s="33"/>
    </row>
    <row r="35" spans="1:17" s="25" customFormat="1" ht="15.75" customHeight="1">
      <c r="A35" s="27" t="s">
        <v>19</v>
      </c>
      <c r="B35" s="34"/>
      <c r="C35" s="34"/>
      <c r="D35" s="34"/>
      <c r="E35" s="35"/>
      <c r="F35" s="36">
        <f>SUM(F10:F34)</f>
        <v>4972500</v>
      </c>
      <c r="G35" s="37"/>
      <c r="H35" s="36">
        <f>SUM(H10:H34)</f>
        <v>4972500</v>
      </c>
      <c r="I35" s="36">
        <f>SUM(I10:I34)</f>
        <v>2210905.5</v>
      </c>
      <c r="J35" s="36">
        <f>SUM(J10:J34)</f>
        <v>2174698.83</v>
      </c>
      <c r="K35" s="36">
        <f>SUM(K10:K34)</f>
        <v>586895.6699999999</v>
      </c>
      <c r="L35" s="38"/>
      <c r="M35" s="23">
        <f>IF(ISERROR((I35+J35)/H35),"",(+I35+J35)/H35)</f>
        <v>0.8819717104072399</v>
      </c>
      <c r="N35" s="23">
        <f>IF(ISERROR(K35/H35),"",K35/H35)</f>
        <v>0.11802828959276017</v>
      </c>
      <c r="O35" s="38"/>
      <c r="P35" s="39"/>
      <c r="Q35" s="39"/>
    </row>
    <row r="36" spans="1:17" ht="12.75">
      <c r="A36" s="40"/>
      <c r="B36" s="40"/>
      <c r="C36" s="41"/>
      <c r="D36" s="42"/>
      <c r="E36" s="42"/>
      <c r="F36" s="43"/>
      <c r="G36" s="42"/>
      <c r="H36" s="43"/>
      <c r="I36" s="42"/>
      <c r="J36" s="42"/>
      <c r="K36" s="42"/>
      <c r="L36" s="42"/>
      <c r="M36" s="44"/>
      <c r="N36" s="45"/>
      <c r="O36" s="42"/>
      <c r="P36" s="42"/>
      <c r="Q36" s="42"/>
    </row>
    <row r="37" spans="1:17" ht="12.75">
      <c r="A37" s="46" t="s">
        <v>20</v>
      </c>
      <c r="B37" s="40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4"/>
      <c r="N37" s="45"/>
      <c r="O37" s="42"/>
      <c r="P37" s="42"/>
      <c r="Q37" s="42"/>
    </row>
  </sheetData>
  <sheetProtection/>
  <mergeCells count="8">
    <mergeCell ref="A4:Q4"/>
    <mergeCell ref="A5:Q5"/>
    <mergeCell ref="A7:A8"/>
    <mergeCell ref="B7:B8"/>
    <mergeCell ref="C7:C8"/>
    <mergeCell ref="D7:D8"/>
    <mergeCell ref="F7:F8"/>
    <mergeCell ref="H7:Q7"/>
  </mergeCells>
  <printOptions horizontalCentered="1"/>
  <pageMargins left="0.29" right="0.25" top="0.22" bottom="0.51" header="0.21" footer="0.24"/>
  <pageSetup fitToHeight="18" fitToWidth="1" horizontalDpi="600" verticalDpi="600" orientation="landscape" paperSize="5" scale="67" r:id="rId3"/>
  <headerFooter>
    <oddHeader>&amp;R&amp;"Arial,Bold"&amp;12BBMR FORM  [ARRA-1]
[REVISED 4-27-2010]</oddHeader>
    <oddFooter>&amp;L&amp;"Arial,Bold"SOURCE: BBMR&amp;C&amp;"Arial,Bold"&amp;P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Mariano</dc:creator>
  <cp:keywords/>
  <dc:description/>
  <cp:lastModifiedBy> </cp:lastModifiedBy>
  <cp:lastPrinted>2010-12-02T04:08:40Z</cp:lastPrinted>
  <dcterms:created xsi:type="dcterms:W3CDTF">2010-04-27T02:42:26Z</dcterms:created>
  <dcterms:modified xsi:type="dcterms:W3CDTF">2010-12-02T04:11:35Z</dcterms:modified>
  <cp:category/>
  <cp:version/>
  <cp:contentType/>
  <cp:contentStatus/>
</cp:coreProperties>
</file>